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3er trimestre 2023\con error\"/>
    </mc:Choice>
  </mc:AlternateContent>
  <xr:revisionPtr revIDLastSave="0" documentId="13_ncr:1_{E8C26B81-0968-4172-96F6-83B835D17A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D37" i="4"/>
  <c r="E37" i="4"/>
  <c r="F37" i="4"/>
  <c r="G37" i="4"/>
  <c r="B37" i="4"/>
  <c r="D22" i="4"/>
  <c r="G22" i="4" l="1"/>
  <c r="E31" i="4"/>
  <c r="F31" i="4"/>
  <c r="C31" i="4"/>
  <c r="F21" i="4"/>
  <c r="E21" i="4"/>
  <c r="C21" i="4"/>
  <c r="B31" i="4"/>
  <c r="B21" i="4"/>
  <c r="G38" i="4" l="1"/>
  <c r="D38" i="4"/>
  <c r="F39" i="4"/>
  <c r="E39" i="4"/>
  <c r="C39" i="4"/>
  <c r="B39" i="4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21" i="4"/>
  <c r="G16" i="4"/>
  <c r="D31" i="4"/>
  <c r="D39" i="4" s="1"/>
  <c r="G31" i="4"/>
  <c r="G39" i="4" s="1"/>
</calcChain>
</file>

<file path=xl/sharedStrings.xml><?xml version="1.0" encoding="utf-8"?>
<sst xmlns="http://schemas.openxmlformats.org/spreadsheetml/2006/main" count="97" uniqueCount="51">
  <si>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</si>
  <si>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</si>
  <si>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</si>
  <si>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</si>
  <si>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</si>
  <si>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</si>
  <si>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</si>
  <si>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</si>
  <si>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</si>
  <si>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</si>
  <si>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</si>
  <si>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</si>
  <si>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</si>
  <si>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</si>
  <si>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</si>
  <si>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</si>
  <si>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</si>
  <si>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</si>
  <si>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</si>
  <si>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</si>
  <si>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</si>
  <si>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</si>
  <si>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</si>
  <si>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</si>
  <si>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</si>
  <si>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</si>
  <si>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</si>
  <si>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</si>
  <si>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</si>
  <si>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</si>
  <si>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</si>
  <si>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</si>
  <si>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</si>
  <si>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</si>
  <si>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</si>
  <si>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</si>
  <si>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</si>
  <si>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</si>
  <si>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</si>
  <si>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</si>
  <si>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</si>
  <si>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</si>
  <si>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</si>
  <si>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</si>
  <si>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</si>
  <si>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</si>
  <si>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</si>
  <si>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</si>
  <si>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</si>
  <si>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Instituto Municipal de Cultura de Acámbaro, Guanajuato
Estado Analítico de Ingresos
Del 1 de Enero al 30 de Septiembre de 2023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</si>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</sst>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2"/>
    </xf>
    <xf numFmtId="44" fontId="7" fillId="0" borderId="7" xfId="8" applyNumberFormat="1" applyFont="1" applyFill="1" applyBorder="1" applyAlignment="1" applyProtection="1">
      <alignment vertical="top"/>
      <protection locked="0"/>
    </xf>
    <xf numFmtId="2" fontId="8" fillId="0" borderId="8" xfId="18" applyNumberFormat="1" applyFont="1" applyFill="1" applyBorder="1" applyAlignment="1" applyProtection="1">
      <alignment vertical="top"/>
      <protection locked="0"/>
    </xf>
    <xf numFmtId="2" fontId="7" fillId="0" borderId="10" xfId="18" applyNumberFormat="1" applyFont="1" applyFill="1" applyBorder="1" applyAlignment="1" applyProtection="1">
      <alignment vertical="top"/>
      <protection locked="0"/>
    </xf>
    <xf numFmtId="0" fontId="8" fillId="2" borderId="11" xfId="8" applyFont="1" applyFill="1" applyBorder="1" applyAlignment="1">
      <alignment vertical="center"/>
    </xf>
    <xf numFmtId="0" fontId="6" fillId="2" borderId="0" xfId="8" applyFont="1" applyFill="1" applyBorder="1" applyAlignment="1" applyProtection="1">
      <alignment vertical="top"/>
      <protection locked="0"/>
    </xf>
    <xf numFmtId="0" fontId="8" fillId="2" borderId="7" xfId="8" applyFont="1" applyFill="1" applyBorder="1" applyAlignment="1">
      <alignment vertical="center" wrapText="1"/>
    </xf>
    <xf numFmtId="0" fontId="8" fillId="2" borderId="11" xfId="8" applyFont="1" applyFill="1" applyBorder="1" applyAlignment="1">
      <alignment vertical="center" wrapText="1"/>
    </xf>
    <xf numFmtId="0" fontId="3" fillId="2" borderId="0" xfId="8" applyFont="1" applyFill="1" applyBorder="1" applyAlignment="1" applyProtection="1">
      <alignment vertical="top"/>
      <protection locked="0"/>
    </xf>
    <xf numFmtId="2" fontId="3" fillId="0" borderId="10" xfId="8" applyNumberFormat="1" applyFont="1" applyFill="1" applyBorder="1" applyAlignment="1" applyProtection="1">
      <alignment vertical="top"/>
      <protection locked="0"/>
    </xf>
    <xf numFmtId="2" fontId="7" fillId="0" borderId="3" xfId="8" applyNumberFormat="1" applyFont="1" applyFill="1" applyBorder="1" applyAlignment="1" applyProtection="1">
      <alignment vertical="top"/>
      <protection locked="0"/>
    </xf>
    <xf numFmtId="2" fontId="7" fillId="0" borderId="5" xfId="8" applyNumberFormat="1" applyFont="1" applyFill="1" applyBorder="1" applyAlignment="1" applyProtection="1">
      <alignment vertical="top"/>
      <protection locked="0"/>
    </xf>
    <xf numFmtId="2" fontId="7" fillId="0" borderId="8" xfId="8" applyNumberFormat="1" applyFont="1" applyFill="1" applyBorder="1" applyAlignment="1" applyProtection="1">
      <alignment vertical="top"/>
      <protection locked="0"/>
    </xf>
    <xf numFmtId="2" fontId="8" fillId="0" borderId="10" xfId="8" applyNumberFormat="1" applyFont="1" applyFill="1" applyBorder="1" applyAlignment="1" applyProtection="1">
      <alignment vertical="top"/>
      <protection locked="0"/>
    </xf>
    <xf numFmtId="2" fontId="7" fillId="0" borderId="1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8" fillId="0" borderId="2" xfId="0" applyFont="1" applyBorder="1" applyAlignment="1">
      <alignment horizontal="left" vertical="top"/>
    </xf>
    <xf numFmtId="0" fontId="13" fillId="0" borderId="0" xfId="0" applyFont="1" applyAlignment="1">
      <alignment horizontal="left" vertical="top" wrapText="1" indent="1"/>
    </xf>
    <xf numFmtId="0" fontId="8" fillId="0" borderId="2" xfId="0" applyFont="1" applyBorder="1" applyAlignment="1">
      <alignment vertical="top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 applyProtection="1">
      <alignment horizontal="center" vertical="center" wrapText="1"/>
      <protection locked="0"/>
    </xf>
    <xf numFmtId="0" fontId="8" fillId="2" borderId="12" xfId="8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43</xdr:row>
      <xdr:rowOff>57150</xdr:rowOff>
    </xdr:from>
    <xdr:to>
      <xdr:col>7</xdr:col>
      <xdr:colOff>47625</xdr:colOff>
      <xdr:row>44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47F05F-8DD5-43CD-A0E5-94A3C460BF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382000"/>
          <a:ext cx="544830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topLeftCell="A7" zoomScaleNormal="100" workbookViewId="0">
      <selection activeCell="A42" sqref="A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51" t="s">
        <v>49</v>
      </c>
      <c r="B1" s="52"/>
      <c r="C1" s="52"/>
      <c r="D1" s="52"/>
      <c r="E1" s="52"/>
      <c r="F1" s="52"/>
      <c r="G1" s="53"/>
    </row>
    <row r="2" spans="1:8" s="3" customFormat="1" x14ac:dyDescent="0.2">
      <c r="A2" s="34"/>
      <c r="B2" s="52" t="s">
        <v>22</v>
      </c>
      <c r="C2" s="52"/>
      <c r="D2" s="52"/>
      <c r="E2" s="52"/>
      <c r="F2" s="53"/>
      <c r="G2" s="55" t="s">
        <v>19</v>
      </c>
    </row>
    <row r="3" spans="1:8" s="1" customFormat="1" ht="24.95" customHeight="1" x14ac:dyDescent="0.2">
      <c r="A3" s="45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6"/>
    </row>
    <row r="4" spans="1:8" s="1" customFormat="1" x14ac:dyDescent="0.2">
      <c r="A4" s="33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49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6" t="s">
        <v>37</v>
      </c>
    </row>
    <row r="6" spans="1:8" x14ac:dyDescent="0.2">
      <c r="A6" s="47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6" t="s">
        <v>47</v>
      </c>
    </row>
    <row r="7" spans="1:8" x14ac:dyDescent="0.2">
      <c r="A7" s="49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6" t="s">
        <v>38</v>
      </c>
    </row>
    <row r="8" spans="1:8" x14ac:dyDescent="0.2">
      <c r="A8" s="49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6" t="s">
        <v>39</v>
      </c>
    </row>
    <row r="9" spans="1:8" x14ac:dyDescent="0.2">
      <c r="A9" s="49" t="s">
        <v>4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  <c r="H9" s="26" t="s">
        <v>40</v>
      </c>
    </row>
    <row r="10" spans="1:8" x14ac:dyDescent="0.2">
      <c r="A10" s="47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6" t="s">
        <v>41</v>
      </c>
    </row>
    <row r="11" spans="1:8" x14ac:dyDescent="0.2">
      <c r="A11" s="49" t="s">
        <v>24</v>
      </c>
      <c r="B11" s="38">
        <v>295594.15999999997</v>
      </c>
      <c r="C11" s="38">
        <v>0</v>
      </c>
      <c r="D11" s="38">
        <f t="shared" si="2"/>
        <v>295594.15999999997</v>
      </c>
      <c r="E11" s="38">
        <v>313829.09000000003</v>
      </c>
      <c r="F11" s="38">
        <v>313829.09000000003</v>
      </c>
      <c r="G11" s="38">
        <f t="shared" si="3"/>
        <v>18234.930000000051</v>
      </c>
      <c r="H11" s="26" t="s">
        <v>42</v>
      </c>
    </row>
    <row r="12" spans="1:8" ht="22.5" x14ac:dyDescent="0.2">
      <c r="A12" s="49" t="s">
        <v>25</v>
      </c>
      <c r="B12" s="13">
        <v>0</v>
      </c>
      <c r="C12" s="13">
        <v>0</v>
      </c>
      <c r="D12" s="13">
        <f t="shared" si="2"/>
        <v>0</v>
      </c>
      <c r="E12" s="13">
        <v>0</v>
      </c>
      <c r="F12" s="13">
        <v>0</v>
      </c>
      <c r="G12" s="13">
        <f t="shared" si="3"/>
        <v>0</v>
      </c>
      <c r="H12" s="26" t="s">
        <v>43</v>
      </c>
    </row>
    <row r="13" spans="1:8" ht="22.5" x14ac:dyDescent="0.2">
      <c r="A13" s="49" t="s">
        <v>26</v>
      </c>
      <c r="B13" s="38">
        <v>5792669.1100000003</v>
      </c>
      <c r="C13" s="38">
        <v>22635</v>
      </c>
      <c r="D13" s="38">
        <f t="shared" si="2"/>
        <v>5815304.1100000003</v>
      </c>
      <c r="E13" s="38">
        <v>4375336.8</v>
      </c>
      <c r="F13" s="38">
        <v>4375336.8</v>
      </c>
      <c r="G13" s="38">
        <f t="shared" si="3"/>
        <v>-1417332.3100000005</v>
      </c>
      <c r="H13" s="26" t="s">
        <v>44</v>
      </c>
    </row>
    <row r="14" spans="1:8" x14ac:dyDescent="0.2">
      <c r="A14" s="49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6" t="s">
        <v>45</v>
      </c>
    </row>
    <row r="15" spans="1:8" x14ac:dyDescent="0.2">
      <c r="A15" s="28"/>
      <c r="B15" s="13"/>
      <c r="C15" s="13"/>
      <c r="D15" s="13"/>
      <c r="E15" s="13"/>
      <c r="F15" s="44"/>
      <c r="G15" s="13"/>
      <c r="H15" s="26"/>
    </row>
    <row r="16" spans="1:8" x14ac:dyDescent="0.2">
      <c r="A16" s="9" t="s">
        <v>13</v>
      </c>
      <c r="B16" s="39">
        <f t="shared" ref="B16:G16" si="6">SUM(B5:B14)</f>
        <v>6088263.2700000005</v>
      </c>
      <c r="C16" s="39">
        <f t="shared" si="6"/>
        <v>22635</v>
      </c>
      <c r="D16" s="39">
        <f t="shared" si="6"/>
        <v>6110898.2700000005</v>
      </c>
      <c r="E16" s="39">
        <f t="shared" si="6"/>
        <v>4689165.8899999997</v>
      </c>
      <c r="F16" s="40">
        <f t="shared" si="6"/>
        <v>4689165.8899999997</v>
      </c>
      <c r="G16" s="41">
        <f t="shared" si="6"/>
        <v>-1399097.3800000004</v>
      </c>
      <c r="H16" s="26" t="s">
        <v>46</v>
      </c>
    </row>
    <row r="17" spans="1:8" x14ac:dyDescent="0.2">
      <c r="A17" s="18"/>
      <c r="B17" s="19"/>
      <c r="C17" s="19"/>
      <c r="D17" s="22"/>
      <c r="E17" s="20" t="s">
        <v>21</v>
      </c>
      <c r="F17" s="23"/>
      <c r="G17" s="17">
        <v>0</v>
      </c>
      <c r="H17" s="26" t="s">
        <v>46</v>
      </c>
    </row>
    <row r="18" spans="1:8" ht="10.15" customHeight="1" x14ac:dyDescent="0.2">
      <c r="A18" s="37"/>
      <c r="B18" s="57" t="s">
        <v>22</v>
      </c>
      <c r="C18" s="57"/>
      <c r="D18" s="57"/>
      <c r="E18" s="57"/>
      <c r="F18" s="58"/>
      <c r="G18" s="55" t="s">
        <v>19</v>
      </c>
      <c r="H18" s="26" t="s">
        <v>46</v>
      </c>
    </row>
    <row r="19" spans="1:8" ht="22.5" x14ac:dyDescent="0.2">
      <c r="A19" s="35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6"/>
      <c r="H19" s="26" t="s">
        <v>46</v>
      </c>
    </row>
    <row r="20" spans="1:8" x14ac:dyDescent="0.2">
      <c r="A20" s="36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6" t="s">
        <v>46</v>
      </c>
    </row>
    <row r="21" spans="1:8" x14ac:dyDescent="0.2">
      <c r="A21" s="48" t="s">
        <v>27</v>
      </c>
      <c r="B21" s="14">
        <f t="shared" ref="B21:G21" si="7">SUM(B22+B23+B24+B25+B26+B27+B28+B29)</f>
        <v>0</v>
      </c>
      <c r="C21" s="31">
        <f t="shared" si="7"/>
        <v>0</v>
      </c>
      <c r="D21" s="14">
        <f t="shared" si="7"/>
        <v>0</v>
      </c>
      <c r="E21" s="14">
        <f t="shared" si="7"/>
        <v>0</v>
      </c>
      <c r="F21" s="14">
        <f t="shared" si="7"/>
        <v>0</v>
      </c>
      <c r="G21" s="14">
        <f t="shared" si="7"/>
        <v>0</v>
      </c>
      <c r="H21" s="26" t="s">
        <v>46</v>
      </c>
    </row>
    <row r="22" spans="1:8" x14ac:dyDescent="0.2">
      <c r="A22" s="47" t="s">
        <v>0</v>
      </c>
      <c r="B22" s="15">
        <v>0</v>
      </c>
      <c r="C22" s="32">
        <v>0</v>
      </c>
      <c r="D22" s="15">
        <f t="shared" ref="D22:D25" si="8">B22+C22</f>
        <v>0</v>
      </c>
      <c r="E22" s="15">
        <v>0</v>
      </c>
      <c r="F22" s="15">
        <v>0</v>
      </c>
      <c r="G22" s="15">
        <f t="shared" ref="G22:G25" si="9">F22-B22</f>
        <v>0</v>
      </c>
      <c r="H22" s="26" t="s">
        <v>37</v>
      </c>
    </row>
    <row r="23" spans="1:8" x14ac:dyDescent="0.2">
      <c r="A23" s="47" t="s">
        <v>1</v>
      </c>
      <c r="B23" s="15">
        <v>0</v>
      </c>
      <c r="C23" s="15">
        <v>0</v>
      </c>
      <c r="D23" s="15">
        <f t="shared" si="8"/>
        <v>0</v>
      </c>
      <c r="E23" s="15">
        <v>0</v>
      </c>
      <c r="F23" s="15">
        <v>0</v>
      </c>
      <c r="G23" s="15">
        <f t="shared" si="9"/>
        <v>0</v>
      </c>
      <c r="H23" s="26" t="s">
        <v>47</v>
      </c>
    </row>
    <row r="24" spans="1:8" x14ac:dyDescent="0.2">
      <c r="A24" s="47" t="s">
        <v>2</v>
      </c>
      <c r="B24" s="15">
        <v>0</v>
      </c>
      <c r="C24" s="15">
        <v>0</v>
      </c>
      <c r="D24" s="15">
        <f t="shared" si="8"/>
        <v>0</v>
      </c>
      <c r="E24" s="15">
        <v>0</v>
      </c>
      <c r="F24" s="15">
        <v>0</v>
      </c>
      <c r="G24" s="15">
        <f t="shared" si="9"/>
        <v>0</v>
      </c>
      <c r="H24" s="26" t="s">
        <v>38</v>
      </c>
    </row>
    <row r="25" spans="1:8" x14ac:dyDescent="0.2">
      <c r="A25" s="47" t="s">
        <v>3</v>
      </c>
      <c r="B25" s="15">
        <v>0</v>
      </c>
      <c r="C25" s="15">
        <v>0</v>
      </c>
      <c r="D25" s="15">
        <f t="shared" si="8"/>
        <v>0</v>
      </c>
      <c r="E25" s="15">
        <v>0</v>
      </c>
      <c r="F25" s="15">
        <v>0</v>
      </c>
      <c r="G25" s="15">
        <f t="shared" si="9"/>
        <v>0</v>
      </c>
      <c r="H25" s="26" t="s">
        <v>39</v>
      </c>
    </row>
    <row r="26" spans="1:8" x14ac:dyDescent="0.2">
      <c r="A26" s="47" t="s">
        <v>28</v>
      </c>
      <c r="B26" s="15">
        <v>0</v>
      </c>
      <c r="C26" s="15">
        <v>0</v>
      </c>
      <c r="D26" s="15">
        <f t="shared" ref="D26" si="10">B26+C26</f>
        <v>0</v>
      </c>
      <c r="E26" s="15">
        <v>0</v>
      </c>
      <c r="F26" s="15">
        <v>0</v>
      </c>
      <c r="G26" s="15">
        <f t="shared" ref="G26" si="11">F26-B26</f>
        <v>0</v>
      </c>
      <c r="H26" s="26" t="s">
        <v>40</v>
      </c>
    </row>
    <row r="27" spans="1:8" x14ac:dyDescent="0.2">
      <c r="A27" s="47" t="s">
        <v>29</v>
      </c>
      <c r="B27" s="15">
        <v>0</v>
      </c>
      <c r="C27" s="15">
        <v>0</v>
      </c>
      <c r="D27" s="15">
        <f t="shared" ref="D27:D29" si="12">B27+C27</f>
        <v>0</v>
      </c>
      <c r="E27" s="15">
        <v>0</v>
      </c>
      <c r="F27" s="15">
        <v>0</v>
      </c>
      <c r="G27" s="15">
        <f t="shared" ref="G27:G29" si="13">F27-B27</f>
        <v>0</v>
      </c>
      <c r="H27" s="26" t="s">
        <v>41</v>
      </c>
    </row>
    <row r="28" spans="1:8" ht="22.5" x14ac:dyDescent="0.2">
      <c r="A28" s="47" t="s">
        <v>30</v>
      </c>
      <c r="B28" s="15">
        <v>0</v>
      </c>
      <c r="C28" s="15">
        <v>0</v>
      </c>
      <c r="D28" s="15">
        <f t="shared" si="12"/>
        <v>0</v>
      </c>
      <c r="E28" s="15">
        <v>0</v>
      </c>
      <c r="F28" s="15">
        <v>0</v>
      </c>
      <c r="G28" s="15">
        <f t="shared" si="13"/>
        <v>0</v>
      </c>
      <c r="H28" s="26" t="s">
        <v>43</v>
      </c>
    </row>
    <row r="29" spans="1:8" ht="22.5" x14ac:dyDescent="0.2">
      <c r="A29" s="47" t="s">
        <v>26</v>
      </c>
      <c r="B29" s="15">
        <v>0</v>
      </c>
      <c r="C29" s="15">
        <v>0</v>
      </c>
      <c r="D29" s="15">
        <f t="shared" si="12"/>
        <v>0</v>
      </c>
      <c r="E29" s="15">
        <v>0</v>
      </c>
      <c r="F29" s="15">
        <v>0</v>
      </c>
      <c r="G29" s="15">
        <f t="shared" si="13"/>
        <v>0</v>
      </c>
      <c r="H29" s="26" t="s">
        <v>44</v>
      </c>
    </row>
    <row r="30" spans="1:8" x14ac:dyDescent="0.2">
      <c r="A30" s="29"/>
      <c r="B30" s="15"/>
      <c r="C30" s="15"/>
      <c r="D30" s="15"/>
      <c r="E30" s="15"/>
      <c r="F30" s="15"/>
      <c r="G30" s="15"/>
      <c r="H30" s="26"/>
    </row>
    <row r="31" spans="1:8" ht="41.25" customHeight="1" x14ac:dyDescent="0.2">
      <c r="A31" s="46" t="s">
        <v>50</v>
      </c>
      <c r="B31" s="42">
        <f t="shared" ref="B31:G31" si="14">SUM(B32:B35)</f>
        <v>6088263.2700000005</v>
      </c>
      <c r="C31" s="42">
        <f t="shared" si="14"/>
        <v>22635</v>
      </c>
      <c r="D31" s="42">
        <f t="shared" si="14"/>
        <v>6110898.2700000005</v>
      </c>
      <c r="E31" s="42">
        <f t="shared" si="14"/>
        <v>4689165.8899999997</v>
      </c>
      <c r="F31" s="42">
        <f t="shared" si="14"/>
        <v>4689165.8899999997</v>
      </c>
      <c r="G31" s="42">
        <f t="shared" si="14"/>
        <v>-1399097.3800000004</v>
      </c>
      <c r="H31" s="26" t="s">
        <v>46</v>
      </c>
    </row>
    <row r="32" spans="1:8" x14ac:dyDescent="0.2">
      <c r="A32" s="47" t="s">
        <v>1</v>
      </c>
      <c r="B32" s="15">
        <v>0</v>
      </c>
      <c r="C32" s="15">
        <v>0</v>
      </c>
      <c r="D32" s="15">
        <f>B32+C32</f>
        <v>0</v>
      </c>
      <c r="E32" s="15">
        <v>0</v>
      </c>
      <c r="F32" s="15">
        <v>0</v>
      </c>
      <c r="G32" s="15">
        <f>F32-B32</f>
        <v>0</v>
      </c>
      <c r="H32" s="26" t="s">
        <v>47</v>
      </c>
    </row>
    <row r="33" spans="1:8" x14ac:dyDescent="0.2">
      <c r="A33" s="47" t="s">
        <v>31</v>
      </c>
      <c r="B33" s="15">
        <v>0</v>
      </c>
      <c r="C33" s="15">
        <v>0</v>
      </c>
      <c r="D33" s="15">
        <f>B33+C33</f>
        <v>0</v>
      </c>
      <c r="E33" s="15">
        <v>0</v>
      </c>
      <c r="F33" s="15">
        <v>0</v>
      </c>
      <c r="G33" s="15">
        <f t="shared" ref="G33:G34" si="15">F33-B33</f>
        <v>0</v>
      </c>
      <c r="H33" s="26" t="s">
        <v>40</v>
      </c>
    </row>
    <row r="34" spans="1:8" ht="22.5" x14ac:dyDescent="0.2">
      <c r="A34" s="47" t="s">
        <v>32</v>
      </c>
      <c r="B34" s="43">
        <v>295594.15999999997</v>
      </c>
      <c r="C34" s="43">
        <v>0</v>
      </c>
      <c r="D34" s="43">
        <f>B34+C34</f>
        <v>295594.15999999997</v>
      </c>
      <c r="E34" s="43">
        <v>313829.09000000003</v>
      </c>
      <c r="F34" s="43">
        <v>313829.09000000003</v>
      </c>
      <c r="G34" s="43">
        <f t="shared" si="15"/>
        <v>18234.930000000051</v>
      </c>
      <c r="H34" s="26" t="s">
        <v>42</v>
      </c>
    </row>
    <row r="35" spans="1:8" ht="22.5" x14ac:dyDescent="0.2">
      <c r="A35" s="47" t="s">
        <v>26</v>
      </c>
      <c r="B35" s="43">
        <v>5792669.1100000003</v>
      </c>
      <c r="C35" s="43">
        <v>22635</v>
      </c>
      <c r="D35" s="43">
        <f>B35+C35</f>
        <v>5815304.1100000003</v>
      </c>
      <c r="E35" s="43">
        <v>4375336.8</v>
      </c>
      <c r="F35" s="43">
        <v>4375336.8</v>
      </c>
      <c r="G35" s="43">
        <f t="shared" ref="G35" si="16">F35-B35</f>
        <v>-1417332.3100000005</v>
      </c>
      <c r="H35" s="26" t="s">
        <v>44</v>
      </c>
    </row>
    <row r="36" spans="1:8" x14ac:dyDescent="0.2">
      <c r="A36" s="10"/>
      <c r="B36" s="15"/>
      <c r="C36" s="15"/>
      <c r="D36" s="15"/>
      <c r="E36" s="15"/>
      <c r="F36" s="15"/>
      <c r="G36" s="15"/>
      <c r="H36" s="26" t="s">
        <v>46</v>
      </c>
    </row>
    <row r="37" spans="1:8" x14ac:dyDescent="0.2">
      <c r="A37" s="50" t="s">
        <v>33</v>
      </c>
      <c r="B37" s="16">
        <f>SUM(B38)</f>
        <v>0</v>
      </c>
      <c r="C37" s="16">
        <f t="shared" ref="C37:G37" si="17">SUM(C38)</f>
        <v>0</v>
      </c>
      <c r="D37" s="16">
        <f t="shared" si="17"/>
        <v>0</v>
      </c>
      <c r="E37" s="16">
        <f t="shared" si="17"/>
        <v>0</v>
      </c>
      <c r="F37" s="16">
        <f t="shared" si="17"/>
        <v>0</v>
      </c>
      <c r="G37" s="16">
        <f t="shared" si="17"/>
        <v>0</v>
      </c>
      <c r="H37" s="26" t="s">
        <v>46</v>
      </c>
    </row>
    <row r="38" spans="1:8" x14ac:dyDescent="0.2">
      <c r="A38" s="47" t="s">
        <v>6</v>
      </c>
      <c r="B38" s="15">
        <v>0</v>
      </c>
      <c r="C38" s="15">
        <v>0</v>
      </c>
      <c r="D38" s="15">
        <f>B38+C38</f>
        <v>0</v>
      </c>
      <c r="E38" s="15">
        <v>0</v>
      </c>
      <c r="F38" s="15">
        <v>0</v>
      </c>
      <c r="G38" s="15">
        <f>F38-B38</f>
        <v>0</v>
      </c>
      <c r="H38" s="26" t="s">
        <v>45</v>
      </c>
    </row>
    <row r="39" spans="1:8" x14ac:dyDescent="0.2">
      <c r="A39" s="11" t="s">
        <v>13</v>
      </c>
      <c r="B39" s="39">
        <f t="shared" ref="B39:G39" si="18">SUM(B37+B31+B21)</f>
        <v>6088263.2700000005</v>
      </c>
      <c r="C39" s="39">
        <f t="shared" si="18"/>
        <v>22635</v>
      </c>
      <c r="D39" s="39">
        <f t="shared" si="18"/>
        <v>6110898.2700000005</v>
      </c>
      <c r="E39" s="39">
        <f t="shared" si="18"/>
        <v>4689165.8899999997</v>
      </c>
      <c r="F39" s="39">
        <f t="shared" si="18"/>
        <v>4689165.8899999997</v>
      </c>
      <c r="G39" s="41">
        <f t="shared" si="18"/>
        <v>-1399097.3800000004</v>
      </c>
      <c r="H39" s="26" t="s">
        <v>46</v>
      </c>
    </row>
    <row r="40" spans="1:8" x14ac:dyDescent="0.2">
      <c r="A40" s="18"/>
      <c r="B40" s="30"/>
      <c r="C40" s="19"/>
      <c r="D40" s="19"/>
      <c r="E40" s="20" t="s">
        <v>21</v>
      </c>
      <c r="F40" s="21"/>
      <c r="G40" s="17"/>
      <c r="H40" s="26" t="s">
        <v>46</v>
      </c>
    </row>
    <row r="41" spans="1:8" x14ac:dyDescent="0.2">
      <c r="A41" s="27" t="s">
        <v>48</v>
      </c>
    </row>
    <row r="42" spans="1:8" ht="22.5" x14ac:dyDescent="0.2">
      <c r="A42" s="24" t="s">
        <v>34</v>
      </c>
    </row>
    <row r="43" spans="1:8" x14ac:dyDescent="0.2">
      <c r="A43" s="25" t="s">
        <v>35</v>
      </c>
    </row>
    <row r="44" spans="1:8" ht="30.75" customHeight="1" x14ac:dyDescent="0.2">
      <c r="A44" s="54" t="s">
        <v>36</v>
      </c>
      <c r="B44" s="54"/>
      <c r="C44" s="54"/>
      <c r="D44" s="54"/>
      <c r="E44" s="54"/>
      <c r="F44" s="54"/>
      <c r="G44" s="54"/>
    </row>
  </sheetData>
  <sheetProtection formatCells="0" formatColumns="0" formatRows="0" insertRows="0" autoFilter="0"/>
  <mergeCells count="6">
    <mergeCell ref="A1:G1"/>
    <mergeCell ref="A44:G44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B20:F20 B4:F4 H39:H40 H5:H14 H31:H38 H16:H2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2023-10-25T15:00:47Z</cp:lastPrinted>
  <dcterms:created xsi:type="dcterms:W3CDTF">2012-12-11T20:48:19Z</dcterms:created>
  <dcterms:modified xsi:type="dcterms:W3CDTF">2023-10-27T15:18:54Z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